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4" i="2" l="1"/>
  <c r="D16" i="2"/>
  <c r="D17" i="2"/>
  <c r="D18" i="2"/>
  <c r="D19" i="2"/>
  <c r="D20" i="2"/>
  <c r="D21" i="2"/>
  <c r="D15" i="2"/>
  <c r="D8" i="2" l="1"/>
  <c r="D9" i="2"/>
  <c r="D10" i="2"/>
  <c r="D11" i="2"/>
  <c r="D7" i="2"/>
  <c r="B13" i="1" l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N12" i="1" l="1"/>
  <c r="BJ12" i="1"/>
  <c r="BV12" i="1"/>
</calcChain>
</file>

<file path=xl/sharedStrings.xml><?xml version="1.0" encoding="utf-8"?>
<sst xmlns="http://schemas.openxmlformats.org/spreadsheetml/2006/main" count="54" uniqueCount="46">
  <si>
    <t>мин. цена, руб.</t>
  </si>
  <si>
    <t>макс. цена, руб.</t>
  </si>
  <si>
    <t>средневзвеш. цена, руб.</t>
  </si>
  <si>
    <t>ско, %</t>
  </si>
  <si>
    <t>погреш., %</t>
  </si>
  <si>
    <t>объем предложения, шт. кв-р</t>
  </si>
  <si>
    <t>объем предложения, кв. м</t>
  </si>
  <si>
    <t>Цены предложения за 1 кв. метр на первичном рынке г. Ярославля (без пригорода, забронированные квариры не учитываются)</t>
  </si>
  <si>
    <t>2013 г.</t>
  </si>
  <si>
    <t>2014 г.</t>
  </si>
  <si>
    <t>2015 г.</t>
  </si>
  <si>
    <t>2016 г.</t>
  </si>
  <si>
    <t>2017 г.</t>
  </si>
  <si>
    <t>2018 г.</t>
  </si>
  <si>
    <t>2011 г.</t>
  </si>
  <si>
    <t>2012 г.</t>
  </si>
  <si>
    <t>только сданные дома</t>
  </si>
  <si>
    <t>только подряд</t>
  </si>
  <si>
    <t>существуют на бумаге (проекты)</t>
  </si>
  <si>
    <t>в тяжелом состоянии</t>
  </si>
  <si>
    <t>работают</t>
  </si>
  <si>
    <t>работают, есть сложности</t>
  </si>
  <si>
    <t>апрель 2012 г.</t>
  </si>
  <si>
    <t>апрель 2013 г.</t>
  </si>
  <si>
    <t>апрель 2014 г.</t>
  </si>
  <si>
    <t>апрель 2016 г.</t>
  </si>
  <si>
    <t>апрель 2017 г.</t>
  </si>
  <si>
    <t>апрель 2018 г.</t>
  </si>
  <si>
    <t>апрель 2019 г.</t>
  </si>
  <si>
    <t>апрель 2015 г.</t>
  </si>
  <si>
    <t>0 стадия</t>
  </si>
  <si>
    <t>1 стадия</t>
  </si>
  <si>
    <t>2 стадия</t>
  </si>
  <si>
    <t>3 стадия</t>
  </si>
  <si>
    <t>4 стадия</t>
  </si>
  <si>
    <t>1 квартал 2019</t>
  </si>
  <si>
    <t>1 квартал 2018</t>
  </si>
  <si>
    <t>изм. за год, %</t>
  </si>
  <si>
    <t>Дзержинский</t>
  </si>
  <si>
    <t>Заволжский</t>
  </si>
  <si>
    <t>Кировский</t>
  </si>
  <si>
    <t>Красноперекопский</t>
  </si>
  <si>
    <t>Ленинский</t>
  </si>
  <si>
    <t>Фрунзенский</t>
  </si>
  <si>
    <t>пригород</t>
  </si>
  <si>
    <t>1377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</si>
</sst>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17" fontId="0" fillId="0" borderId="1" xfId="0" applyNumberFormat="1" applyBorder="1"/>
    <xf numFmtId="0" fontId="0" fillId="0" borderId="1" xfId="0" applyFill="1" applyBorder="1"/>
    <xf numFmtId="10" fontId="0" fillId="0" borderId="0" xfId="0" applyNumberFormat="1"/>
    <xf numFmtId="0" fontId="0" fillId="0" borderId="2" xfId="0" applyFill="1" applyBorder="1"/>
    <xf numFmtId="17" fontId="0" fillId="0" borderId="0" xfId="0" applyNumberFormat="1"/>
    <xf numFmtId="0" fontId="0" fillId="0" borderId="0" xfId="0" applyFill="1" applyBorder="1"/>
    <xf numFmtId="0" fontId="0" fillId="0" borderId="3" xfId="0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ru-RU" sz="1200" baseline="0"/>
              <a:t>Динамика первичного рынка жилья г. Ярославля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Лист2!$A$3</c:f>
              <c:strCache>
                <c:ptCount val="1"/>
                <c:pt idx="0">
                  <c:v>объем предложения, шт. кв-р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Лист2!$B$1:$I$1</c:f>
              <c:strCache>
                <c:ptCount val="8"/>
                <c:pt idx="0">
                  <c:v>апрель 2012 г.</c:v>
                </c:pt>
                <c:pt idx="1">
                  <c:v>апрель 2013 г.</c:v>
                </c:pt>
                <c:pt idx="2">
                  <c:v>апрель 2014 г.</c:v>
                </c:pt>
                <c:pt idx="3">
                  <c:v>апрель 2015 г.</c:v>
                </c:pt>
                <c:pt idx="4">
                  <c:v>апрель 2016 г.</c:v>
                </c:pt>
                <c:pt idx="5">
                  <c:v>апрель 2017 г.</c:v>
                </c:pt>
                <c:pt idx="6">
                  <c:v>апрель 2018 г.</c:v>
                </c:pt>
                <c:pt idx="7">
                  <c:v>апрель 2019 г.</c:v>
                </c:pt>
              </c:strCache>
            </c:strRef>
          </c:cat>
          <c:val>
            <c:numRef>
              <c:f>Лист2!$B$3:$I$3</c:f>
              <c:numCache>
                <c:formatCode>General</c:formatCode>
                <c:ptCount val="8"/>
                <c:pt idx="0">
                  <c:v>1329</c:v>
                </c:pt>
                <c:pt idx="1">
                  <c:v>2259</c:v>
                </c:pt>
                <c:pt idx="2">
                  <c:v>3522</c:v>
                </c:pt>
                <c:pt idx="3">
                  <c:v>6434</c:v>
                </c:pt>
                <c:pt idx="4">
                  <c:v>6378</c:v>
                </c:pt>
                <c:pt idx="5">
                  <c:v>5502</c:v>
                </c:pt>
                <c:pt idx="6">
                  <c:v>5540</c:v>
                </c:pt>
                <c:pt idx="7">
                  <c:v>4356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652864"/>
        <c:axId val="82458240"/>
      </c:barChart>
      <c:lineChart>
        <c:grouping val="standard"/>
        <c:varyColors val="0"/>
        <c:ser>
          <c:idx val="0"/>
          <c:order val="0"/>
          <c:tx>
            <c:strRef>
              <c:f>Лист2!$A$2</c:f>
              <c:strCache>
                <c:ptCount val="1"/>
                <c:pt idx="0">
                  <c:v>средневзвеш. цена, руб.</c:v>
                </c:pt>
              </c:strCache>
            </c:strRef>
          </c:tx>
          <c:cat>
            <c:strRef>
              <c:f>Лист2!$B$1:$I$1</c:f>
              <c:strCache>
                <c:ptCount val="8"/>
                <c:pt idx="0">
                  <c:v>апрель 2012 г.</c:v>
                </c:pt>
                <c:pt idx="1">
                  <c:v>апрель 2013 г.</c:v>
                </c:pt>
                <c:pt idx="2">
                  <c:v>апрель 2014 г.</c:v>
                </c:pt>
                <c:pt idx="3">
                  <c:v>апрель 2015 г.</c:v>
                </c:pt>
                <c:pt idx="4">
                  <c:v>апрель 2016 г.</c:v>
                </c:pt>
                <c:pt idx="5">
                  <c:v>апрель 2017 г.</c:v>
                </c:pt>
                <c:pt idx="6">
                  <c:v>апрель 2018 г.</c:v>
                </c:pt>
                <c:pt idx="7">
                  <c:v>апрель 2019 г.</c:v>
                </c:pt>
              </c:strCache>
            </c:strRef>
          </c:cat>
          <c:val>
            <c:numRef>
              <c:f>Лист2!$B$2:$I$2</c:f>
              <c:numCache>
                <c:formatCode>General</c:formatCode>
                <c:ptCount val="8"/>
                <c:pt idx="0">
                  <c:v>48114</c:v>
                </c:pt>
                <c:pt idx="1">
                  <c:v>48740</c:v>
                </c:pt>
                <c:pt idx="2">
                  <c:v>47570</c:v>
                </c:pt>
                <c:pt idx="3">
                  <c:v>52390</c:v>
                </c:pt>
                <c:pt idx="4">
                  <c:v>50860</c:v>
                </c:pt>
                <c:pt idx="5">
                  <c:v>49580</c:v>
                </c:pt>
                <c:pt idx="6">
                  <c:v>50015</c:v>
                </c:pt>
                <c:pt idx="7">
                  <c:v>49530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52864"/>
        <c:axId val="82458240"/>
      </c:lineChart>
      <c:catAx>
        <c:axId val="1196528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82458240"/>
        <c:crosses val="autoZero"/>
        <c:auto val="1"/>
        <c:lblAlgn val="ctr"/>
        <c:lblOffset val="100"/>
        <c:noMultiLvlLbl val="0"/>
      </c:catAx>
      <c:valAx>
        <c:axId val="82458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965286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ru-RU" sz="1200" baseline="0"/>
              <a:t>Динамика первичного рынка жилья г. Ярославля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Лист3!$A$3</c:f>
              <c:strCache>
                <c:ptCount val="1"/>
                <c:pt idx="0">
                  <c:v>объем предложения, шт. кв-р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Лист3!$B$1:$I$1</c:f>
              <c:strCache>
                <c:ptCount val="8"/>
                <c:pt idx="0">
                  <c:v>2011 г.</c:v>
                </c:pt>
                <c:pt idx="1">
                  <c:v>2012 г.</c:v>
                </c:pt>
                <c:pt idx="2">
                  <c:v>2013 г.</c:v>
                </c:pt>
                <c:pt idx="3">
                  <c:v>2014 г.</c:v>
                </c:pt>
                <c:pt idx="4">
                  <c:v>2015 г.</c:v>
                </c:pt>
                <c:pt idx="5">
                  <c:v>2016 г.</c:v>
                </c:pt>
                <c:pt idx="6">
                  <c:v>2017 г.</c:v>
                </c:pt>
                <c:pt idx="7">
                  <c:v>2018 г.</c:v>
                </c:pt>
              </c:strCache>
            </c:strRef>
          </c:cat>
          <c:val>
            <c:numRef>
              <c:f>Лист3!$B$3:$I$3</c:f>
              <c:numCache>
                <c:formatCode>General</c:formatCode>
                <c:ptCount val="8"/>
                <c:pt idx="0">
                  <c:v>808</c:v>
                </c:pt>
                <c:pt idx="1">
                  <c:v>2215</c:v>
                </c:pt>
                <c:pt idx="2">
                  <c:v>2803</c:v>
                </c:pt>
                <c:pt idx="3">
                  <c:v>5253</c:v>
                </c:pt>
                <c:pt idx="4">
                  <c:v>6153</c:v>
                </c:pt>
                <c:pt idx="5">
                  <c:v>5408</c:v>
                </c:pt>
                <c:pt idx="6">
                  <c:v>5547</c:v>
                </c:pt>
                <c:pt idx="7">
                  <c:v>5127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636992"/>
        <c:axId val="83311936"/>
      </c:barChart>
      <c:lineChart>
        <c:grouping val="standard"/>
        <c:varyColors val="0"/>
        <c:ser>
          <c:idx val="0"/>
          <c:order val="0"/>
          <c:tx>
            <c:strRef>
              <c:f>Лист3!$A$2</c:f>
              <c:strCache>
                <c:ptCount val="1"/>
                <c:pt idx="0">
                  <c:v>средневзвеш. цена, руб.</c:v>
                </c:pt>
              </c:strCache>
            </c:strRef>
          </c:tx>
          <c:dLbls>
            <c:dLbl>
              <c:idx val="0"/>
              <c:layout>
                <c:manualLayout>
                  <c:x val="-0.05"/>
                  <c:y val="-7.870370370370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666666666666664E-2"/>
                  <c:y val="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8333333333333383E-2"/>
                  <c:y val="-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5"/>
                  <c:y val="8.7962962962962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7222222222222221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1666666666666768E-2"/>
                  <c:y val="6.48148148148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1666666666666664E-2"/>
                  <c:y val="-5.55555555555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5000000000000001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Лист3!$B$1:$I$1</c:f>
              <c:strCache>
                <c:ptCount val="8"/>
                <c:pt idx="0">
                  <c:v>2011 г.</c:v>
                </c:pt>
                <c:pt idx="1">
                  <c:v>2012 г.</c:v>
                </c:pt>
                <c:pt idx="2">
                  <c:v>2013 г.</c:v>
                </c:pt>
                <c:pt idx="3">
                  <c:v>2014 г.</c:v>
                </c:pt>
                <c:pt idx="4">
                  <c:v>2015 г.</c:v>
                </c:pt>
                <c:pt idx="5">
                  <c:v>2016 г.</c:v>
                </c:pt>
                <c:pt idx="6">
                  <c:v>2017 г.</c:v>
                </c:pt>
                <c:pt idx="7">
                  <c:v>2018 г.</c:v>
                </c:pt>
              </c:strCache>
            </c:strRef>
          </c:cat>
          <c:val>
            <c:numRef>
              <c:f>Лист3!$B$2:$I$2</c:f>
              <c:numCache>
                <c:formatCode>General</c:formatCode>
                <c:ptCount val="8"/>
                <c:pt idx="0">
                  <c:v>46640</c:v>
                </c:pt>
                <c:pt idx="1">
                  <c:v>46399</c:v>
                </c:pt>
                <c:pt idx="2">
                  <c:v>48180</c:v>
                </c:pt>
                <c:pt idx="3">
                  <c:v>51160</c:v>
                </c:pt>
                <c:pt idx="4">
                  <c:v>51280</c:v>
                </c:pt>
                <c:pt idx="5">
                  <c:v>49750</c:v>
                </c:pt>
                <c:pt idx="6">
                  <c:v>50550</c:v>
                </c:pt>
                <c:pt idx="7">
                  <c:v>49760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36992"/>
        <c:axId val="83311936"/>
      </c:lineChart>
      <c:catAx>
        <c:axId val="1196369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83311936"/>
        <c:crosses val="autoZero"/>
        <c:auto val="1"/>
        <c:lblAlgn val="ctr"/>
        <c:lblOffset val="100"/>
        <c:noMultiLvlLbl val="0"/>
      </c:catAx>
      <c:valAx>
        <c:axId val="83311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9636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ru-RU" sz="1200" baseline="0"/>
              <a:t>Структура рынка: застройщики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Лист3!$A$22:$A$27</c:f>
              <c:strCache>
                <c:ptCount val="6"/>
                <c:pt idx="0">
                  <c:v>только сданные дома</c:v>
                </c:pt>
                <c:pt idx="1">
                  <c:v>существуют на бумаге (проекты)</c:v>
                </c:pt>
                <c:pt idx="2">
                  <c:v>только подряд</c:v>
                </c:pt>
                <c:pt idx="3">
                  <c:v>в тяжелом состоянии</c:v>
                </c:pt>
                <c:pt idx="4">
                  <c:v>работают</c:v>
                </c:pt>
                <c:pt idx="5">
                  <c:v>работают, есть сложности</c:v>
                </c:pt>
              </c:strCache>
            </c:strRef>
          </c:cat>
          <c:val>
            <c:numRef>
              <c:f>Лист3!$B$22:$B$27</c:f>
              <c:numCache>
                <c:formatCode>General</c:formatCode>
                <c:ptCount val="6"/>
                <c:pt idx="0">
                  <c:v>23</c:v>
                </c:pt>
                <c:pt idx="1">
                  <c:v>5</c:v>
                </c:pt>
                <c:pt idx="2">
                  <c:v>2</c:v>
                </c:pt>
                <c:pt idx="3">
                  <c:v>13</c:v>
                </c:pt>
                <c:pt idx="4">
                  <c:v>34</c:v>
                </c:pt>
                <c:pt idx="5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317499</xdr:colOff>
      <xdr:row>0</xdr:row>
      <xdr:rowOff>94192</xdr:rowOff>
    </xdr:from>
    <xdr:to>
      <xdr:col>21</xdr:col>
      <xdr:colOff>52916</xdr:colOff>
      <xdr:row>17</xdr:row>
      <xdr:rowOff>105834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90487</xdr:rowOff>
    </xdr:from>
    <xdr:to>
      <xdr:col>14</xdr:col>
      <xdr:colOff>161925</xdr:colOff>
      <xdr:row>19</xdr:row>
      <xdr:rowOff>166687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5</xdr:row>
      <xdr:rowOff>109537</xdr:rowOff>
    </xdr:from>
    <xdr:to>
      <xdr:col>5</xdr:col>
      <xdr:colOff>552450</xdr:colOff>
      <xdr:row>20</xdr:row>
      <xdr:rowOff>142875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3"/>
  <sheetViews>
    <sheetView tabSelected="1" topLeftCell="CD1" zoomScaleNormal="100" workbookViewId="0">
      <selection activeCell="CP11" sqref="CP11"/>
    </sheetView>
  </sheetViews>
  <sheetFormatPr defaultRowHeight="15" x14ac:dyDescent="0.25"/>
  <cols>
    <col min="1" max="1" width="29.28515625" customWidth="1"/>
    <col min="2" max="49" width="9.140625" customWidth="1"/>
    <col min="51" max="58" width="9.140625" customWidth="1"/>
    <col min="59" max="59" width="7" customWidth="1"/>
    <col min="60" max="61" width="9.140625" customWidth="1"/>
    <col min="63" max="73" width="9.140625" customWidth="1"/>
    <col min="75" max="85" width="9.140625" customWidth="1"/>
  </cols>
  <sheetData>
    <row r="1" spans="1:98" x14ac:dyDescent="0.25">
      <c r="A1" s="1" t="s">
        <v>7</v>
      </c>
    </row>
    <row r="3" spans="1:98" x14ac:dyDescent="0.25">
      <c r="A3" s="2"/>
      <c r="B3" s="3">
        <v>40878</v>
      </c>
      <c r="C3" s="3">
        <v>40909</v>
      </c>
      <c r="D3" s="3">
        <v>40940</v>
      </c>
      <c r="E3" s="3">
        <v>40969</v>
      </c>
      <c r="F3" s="3">
        <v>41000</v>
      </c>
      <c r="G3" s="3">
        <v>41030</v>
      </c>
      <c r="H3" s="3">
        <v>41061</v>
      </c>
      <c r="I3" s="3">
        <v>41091</v>
      </c>
      <c r="J3" s="3">
        <v>41122</v>
      </c>
      <c r="K3" s="3">
        <v>41153</v>
      </c>
      <c r="L3" s="3">
        <v>41183</v>
      </c>
      <c r="M3" s="3">
        <v>41214</v>
      </c>
      <c r="N3" s="3">
        <v>41244</v>
      </c>
      <c r="O3" s="3">
        <v>41275</v>
      </c>
      <c r="P3" s="3">
        <v>41306</v>
      </c>
      <c r="Q3" s="3">
        <v>41334</v>
      </c>
      <c r="R3" s="3">
        <v>41365</v>
      </c>
      <c r="S3" s="3">
        <v>41395</v>
      </c>
      <c r="T3" s="3">
        <v>41426</v>
      </c>
      <c r="U3" s="3">
        <v>41456</v>
      </c>
      <c r="V3" s="3">
        <v>41487</v>
      </c>
      <c r="W3" s="3">
        <v>41518</v>
      </c>
      <c r="X3" s="3">
        <v>41548</v>
      </c>
      <c r="Y3" s="3">
        <v>41579</v>
      </c>
      <c r="Z3" s="3">
        <v>41609</v>
      </c>
      <c r="AA3" s="3">
        <v>41640</v>
      </c>
      <c r="AB3" s="3">
        <v>41671</v>
      </c>
      <c r="AC3" s="3">
        <v>41699</v>
      </c>
      <c r="AD3" s="3">
        <v>41730</v>
      </c>
      <c r="AE3" s="3">
        <v>41760</v>
      </c>
      <c r="AF3" s="3">
        <v>41791</v>
      </c>
      <c r="AG3" s="3">
        <v>41821</v>
      </c>
      <c r="AH3" s="3">
        <v>41852</v>
      </c>
      <c r="AI3" s="3">
        <v>41883</v>
      </c>
      <c r="AJ3" s="3">
        <v>41913</v>
      </c>
      <c r="AK3" s="3">
        <v>41944</v>
      </c>
      <c r="AL3" s="3">
        <v>41974</v>
      </c>
      <c r="AM3" s="3">
        <v>42005</v>
      </c>
      <c r="AN3" s="3">
        <v>42036</v>
      </c>
      <c r="AO3" s="3">
        <v>42064</v>
      </c>
      <c r="AP3" s="3">
        <v>42095</v>
      </c>
      <c r="AQ3" s="3">
        <v>42125</v>
      </c>
      <c r="AR3" s="3">
        <v>42156</v>
      </c>
      <c r="AS3" s="3">
        <v>42186</v>
      </c>
      <c r="AT3" s="3">
        <v>42217</v>
      </c>
      <c r="AU3" s="3">
        <v>42248</v>
      </c>
      <c r="AV3" s="3">
        <v>42278</v>
      </c>
      <c r="AW3" s="3">
        <v>42309</v>
      </c>
      <c r="AX3" s="3">
        <v>42339</v>
      </c>
      <c r="AY3" s="3">
        <v>42370</v>
      </c>
      <c r="AZ3" s="3">
        <v>42401</v>
      </c>
      <c r="BA3" s="3">
        <v>42430</v>
      </c>
      <c r="BB3" s="3">
        <v>42461</v>
      </c>
      <c r="BC3" s="3">
        <v>42491</v>
      </c>
      <c r="BD3" s="3">
        <v>42522</v>
      </c>
      <c r="BE3" s="3">
        <v>42552</v>
      </c>
      <c r="BF3" s="3">
        <v>42583</v>
      </c>
      <c r="BG3" s="3">
        <v>42614</v>
      </c>
      <c r="BH3" s="3">
        <v>42644</v>
      </c>
      <c r="BI3" s="3">
        <v>42675</v>
      </c>
      <c r="BJ3" s="3">
        <v>42705</v>
      </c>
      <c r="BK3" s="3">
        <v>42736</v>
      </c>
      <c r="BL3" s="3">
        <v>42767</v>
      </c>
      <c r="BM3" s="3">
        <v>42795</v>
      </c>
      <c r="BN3" s="3">
        <v>42826</v>
      </c>
      <c r="BO3" s="3">
        <v>42856</v>
      </c>
      <c r="BP3" s="3">
        <v>42887</v>
      </c>
      <c r="BQ3" s="3">
        <v>42917</v>
      </c>
      <c r="BR3" s="3">
        <v>42948</v>
      </c>
      <c r="BS3" s="3">
        <v>42979</v>
      </c>
      <c r="BT3" s="3">
        <v>43009</v>
      </c>
      <c r="BU3" s="3">
        <v>43040</v>
      </c>
      <c r="BV3" s="3">
        <v>43070</v>
      </c>
      <c r="BW3" s="7">
        <v>43101</v>
      </c>
      <c r="BX3" s="7">
        <v>43132</v>
      </c>
      <c r="BY3" s="7">
        <v>43160</v>
      </c>
      <c r="BZ3" s="7">
        <v>43191</v>
      </c>
      <c r="CA3" s="7">
        <v>43221</v>
      </c>
      <c r="CB3" s="7">
        <v>43252</v>
      </c>
      <c r="CC3" s="7">
        <v>43282</v>
      </c>
      <c r="CD3" s="7">
        <v>43313</v>
      </c>
      <c r="CE3" s="7">
        <v>43344</v>
      </c>
      <c r="CF3" s="7">
        <v>43374</v>
      </c>
      <c r="CG3" s="7">
        <v>43405</v>
      </c>
      <c r="CH3" s="7">
        <v>43435</v>
      </c>
      <c r="CI3" s="7">
        <v>43466</v>
      </c>
      <c r="CJ3" s="7">
        <v>43497</v>
      </c>
      <c r="CK3" s="7">
        <v>43525</v>
      </c>
      <c r="CL3" s="7">
        <v>43556</v>
      </c>
      <c r="CM3" s="7">
        <v>43586</v>
      </c>
      <c r="CN3" s="7">
        <v>43617</v>
      </c>
      <c r="CO3" s="7">
        <v>43647</v>
      </c>
      <c r="CP3" s="7">
        <v>43678</v>
      </c>
      <c r="CQ3" s="7">
        <v>43709</v>
      </c>
      <c r="CR3" s="7">
        <v>43739</v>
      </c>
      <c r="CS3" s="7">
        <v>43770</v>
      </c>
      <c r="CT3" s="7">
        <v>43800</v>
      </c>
    </row>
    <row r="4" spans="1:98" x14ac:dyDescent="0.25">
      <c r="A4" s="2" t="s">
        <v>0</v>
      </c>
      <c r="B4" s="2">
        <v>31580</v>
      </c>
      <c r="C4" s="2">
        <v>32000</v>
      </c>
      <c r="D4" s="2">
        <v>28800</v>
      </c>
      <c r="E4" s="2">
        <v>27740</v>
      </c>
      <c r="F4" s="2">
        <v>27740</v>
      </c>
      <c r="G4" s="2">
        <v>27740</v>
      </c>
      <c r="H4" s="2">
        <v>27740</v>
      </c>
      <c r="I4" s="2">
        <v>27740</v>
      </c>
      <c r="J4" s="2">
        <v>28100</v>
      </c>
      <c r="K4" s="2">
        <v>29340</v>
      </c>
      <c r="L4" s="2">
        <v>24600</v>
      </c>
      <c r="M4" s="2">
        <v>24600</v>
      </c>
      <c r="N4" s="2">
        <v>15000</v>
      </c>
      <c r="O4" s="2">
        <v>24600</v>
      </c>
      <c r="P4" s="2">
        <v>24600</v>
      </c>
      <c r="Q4" s="2">
        <v>24600</v>
      </c>
      <c r="R4" s="2">
        <v>27850</v>
      </c>
      <c r="S4" s="2">
        <v>26500</v>
      </c>
      <c r="T4" s="2">
        <v>26500</v>
      </c>
      <c r="U4" s="2">
        <v>28000</v>
      </c>
      <c r="V4" s="2">
        <v>29850</v>
      </c>
      <c r="W4" s="2">
        <v>29850</v>
      </c>
      <c r="X4" s="2">
        <v>29850</v>
      </c>
      <c r="Y4" s="2">
        <v>29850</v>
      </c>
      <c r="Z4" s="2">
        <v>29850</v>
      </c>
      <c r="AA4" s="2">
        <v>29850</v>
      </c>
      <c r="AB4" s="2">
        <v>29850</v>
      </c>
      <c r="AC4" s="2">
        <v>29000</v>
      </c>
      <c r="AD4" s="2">
        <v>29930</v>
      </c>
      <c r="AE4" s="2">
        <v>29930</v>
      </c>
      <c r="AF4" s="2">
        <v>29930</v>
      </c>
      <c r="AG4" s="2">
        <v>29930</v>
      </c>
      <c r="AH4" s="2">
        <v>29930</v>
      </c>
      <c r="AI4" s="2">
        <v>29930</v>
      </c>
      <c r="AJ4" s="2">
        <v>29930</v>
      </c>
      <c r="AK4" s="2">
        <v>31500</v>
      </c>
      <c r="AL4" s="2">
        <v>33000</v>
      </c>
      <c r="AM4" s="2">
        <v>32940</v>
      </c>
      <c r="AN4" s="2">
        <v>32940</v>
      </c>
      <c r="AO4" s="2">
        <v>29155</v>
      </c>
      <c r="AP4" s="2">
        <v>29155</v>
      </c>
      <c r="AQ4" s="2">
        <v>29155</v>
      </c>
      <c r="AR4" s="2">
        <v>29070</v>
      </c>
      <c r="AS4" s="2">
        <v>29070</v>
      </c>
      <c r="AT4" s="2">
        <v>28780</v>
      </c>
      <c r="AU4" s="2">
        <v>28780</v>
      </c>
      <c r="AV4" s="2">
        <v>28780</v>
      </c>
      <c r="AW4" s="2">
        <v>28780</v>
      </c>
      <c r="AX4" s="2">
        <v>28780</v>
      </c>
      <c r="AY4" s="2">
        <v>28780</v>
      </c>
      <c r="AZ4" s="2">
        <v>28780</v>
      </c>
      <c r="BA4" s="2">
        <v>28780</v>
      </c>
      <c r="BB4" s="2">
        <v>28780</v>
      </c>
      <c r="BC4" s="2">
        <v>28780</v>
      </c>
      <c r="BD4" s="2">
        <v>28780</v>
      </c>
      <c r="BE4" s="2">
        <v>28780</v>
      </c>
      <c r="BF4" s="2">
        <v>28780</v>
      </c>
      <c r="BG4" s="2">
        <v>28780</v>
      </c>
      <c r="BH4" s="2">
        <v>28780</v>
      </c>
      <c r="BI4" s="2">
        <v>28780</v>
      </c>
      <c r="BJ4" s="2">
        <v>32000</v>
      </c>
      <c r="BK4" s="2">
        <v>32000</v>
      </c>
      <c r="BL4" s="4">
        <v>32000</v>
      </c>
      <c r="BM4" s="4">
        <v>32000</v>
      </c>
      <c r="BN4" s="4">
        <v>26510</v>
      </c>
      <c r="BO4" s="2">
        <v>33000</v>
      </c>
      <c r="BP4" s="2">
        <v>33000</v>
      </c>
      <c r="BQ4" s="2">
        <v>33000</v>
      </c>
      <c r="BR4" s="2">
        <v>31240</v>
      </c>
      <c r="BS4" s="2">
        <v>33000</v>
      </c>
      <c r="BT4" s="2">
        <v>33000</v>
      </c>
      <c r="BU4" s="2">
        <v>33000</v>
      </c>
      <c r="BV4" s="2">
        <v>33000</v>
      </c>
      <c r="BW4" s="2">
        <v>33000</v>
      </c>
      <c r="BX4" s="2">
        <v>33000</v>
      </c>
      <c r="BY4" s="2">
        <v>33000</v>
      </c>
      <c r="BZ4" s="2">
        <v>33000</v>
      </c>
      <c r="CA4" s="2">
        <v>32100</v>
      </c>
      <c r="CB4" s="6">
        <v>32100</v>
      </c>
      <c r="CC4" s="6">
        <v>32100</v>
      </c>
      <c r="CD4" s="6">
        <v>32100</v>
      </c>
      <c r="CE4" s="6">
        <v>32100</v>
      </c>
      <c r="CF4" s="6">
        <v>32100</v>
      </c>
      <c r="CG4" s="6">
        <v>32100</v>
      </c>
      <c r="CH4" s="6">
        <v>32100</v>
      </c>
      <c r="CI4" s="6">
        <v>31470</v>
      </c>
      <c r="CJ4">
        <v>31470</v>
      </c>
      <c r="CK4">
        <v>31230</v>
      </c>
      <c r="CL4">
        <v>31230</v>
      </c>
      <c r="CM4">
        <v>31230</v>
      </c>
      <c r="CN4">
        <v>30310</v>
      </c>
      <c r="CO4">
        <v>30310</v>
      </c>
      <c r="CP4">
        <v>30310</v>
      </c>
      <c r="CQ4">
        <v>28500</v>
      </c>
      <c r="CR4">
        <v>28500</v>
      </c>
    </row>
    <row r="5" spans="1:98" x14ac:dyDescent="0.25">
      <c r="A5" s="2" t="s">
        <v>1</v>
      </c>
      <c r="B5" s="2">
        <v>130000</v>
      </c>
      <c r="C5" s="2">
        <v>130000</v>
      </c>
      <c r="D5" s="2">
        <v>130000</v>
      </c>
      <c r="E5" s="2">
        <v>130000</v>
      </c>
      <c r="F5" s="2">
        <v>130000</v>
      </c>
      <c r="G5" s="2">
        <v>130000</v>
      </c>
      <c r="H5" s="2">
        <v>130000</v>
      </c>
      <c r="I5" s="2">
        <v>130000</v>
      </c>
      <c r="J5" s="2">
        <v>130000</v>
      </c>
      <c r="K5" s="2">
        <v>130000</v>
      </c>
      <c r="L5" s="2">
        <v>130000</v>
      </c>
      <c r="M5" s="2">
        <v>130000</v>
      </c>
      <c r="N5" s="2">
        <v>130000</v>
      </c>
      <c r="O5" s="2">
        <v>130000</v>
      </c>
      <c r="P5" s="2">
        <v>130000</v>
      </c>
      <c r="Q5" s="2">
        <v>130000</v>
      </c>
      <c r="R5" s="2">
        <v>130000</v>
      </c>
      <c r="S5" s="2">
        <v>130000</v>
      </c>
      <c r="T5" s="2">
        <v>130000</v>
      </c>
      <c r="U5" s="2">
        <v>130000</v>
      </c>
      <c r="V5" s="2">
        <v>130000</v>
      </c>
      <c r="W5" s="2">
        <v>130000</v>
      </c>
      <c r="X5" s="2">
        <v>130000</v>
      </c>
      <c r="Y5" s="2">
        <v>130000</v>
      </c>
      <c r="Z5" s="2">
        <v>130000</v>
      </c>
      <c r="AA5" s="2">
        <v>130000</v>
      </c>
      <c r="AB5" s="2">
        <v>130000</v>
      </c>
      <c r="AC5" s="2">
        <v>130000</v>
      </c>
      <c r="AD5" s="2">
        <v>130000</v>
      </c>
      <c r="AE5" s="2">
        <v>130000</v>
      </c>
      <c r="AF5" s="2">
        <v>130000</v>
      </c>
      <c r="AG5" s="2">
        <v>130000</v>
      </c>
      <c r="AH5" s="2">
        <v>130000</v>
      </c>
      <c r="AI5" s="2">
        <v>130000</v>
      </c>
      <c r="AJ5" s="2">
        <v>130000</v>
      </c>
      <c r="AK5" s="2">
        <v>130000</v>
      </c>
      <c r="AL5" s="2">
        <v>130000</v>
      </c>
      <c r="AM5" s="2">
        <v>130000</v>
      </c>
      <c r="AN5" s="2">
        <v>130000</v>
      </c>
      <c r="AO5" s="2">
        <v>130000</v>
      </c>
      <c r="AP5" s="2">
        <v>130000</v>
      </c>
      <c r="AQ5" s="2">
        <v>130060</v>
      </c>
      <c r="AR5" s="2">
        <v>125000</v>
      </c>
      <c r="AS5" s="2">
        <v>133730</v>
      </c>
      <c r="AT5" s="2">
        <v>133730</v>
      </c>
      <c r="AU5" s="2">
        <v>133730</v>
      </c>
      <c r="AV5" s="2">
        <v>133730</v>
      </c>
      <c r="AW5" s="2">
        <v>151515</v>
      </c>
      <c r="AX5" s="2">
        <v>151515</v>
      </c>
      <c r="AY5" s="2">
        <v>151515</v>
      </c>
      <c r="AZ5" s="2">
        <v>151515</v>
      </c>
      <c r="BA5" s="2">
        <v>151515</v>
      </c>
      <c r="BB5" s="2">
        <v>151515</v>
      </c>
      <c r="BC5" s="2">
        <v>151515</v>
      </c>
      <c r="BD5" s="2">
        <v>151515</v>
      </c>
      <c r="BE5" s="2">
        <v>151515</v>
      </c>
      <c r="BF5" s="2">
        <v>151515</v>
      </c>
      <c r="BG5" s="2">
        <v>151515</v>
      </c>
      <c r="BH5" s="2">
        <v>151515</v>
      </c>
      <c r="BI5" s="2">
        <v>151515</v>
      </c>
      <c r="BJ5" s="2">
        <v>151515</v>
      </c>
      <c r="BK5" s="2">
        <v>151515</v>
      </c>
      <c r="BL5" s="4">
        <v>167770</v>
      </c>
      <c r="BM5" s="4">
        <v>176770</v>
      </c>
      <c r="BN5" s="4">
        <v>176770</v>
      </c>
      <c r="BO5" s="4">
        <v>176770</v>
      </c>
      <c r="BP5" s="4">
        <v>176770</v>
      </c>
      <c r="BQ5" s="4">
        <v>176770</v>
      </c>
      <c r="BR5" s="4">
        <v>176770</v>
      </c>
      <c r="BS5" s="4">
        <v>176770</v>
      </c>
      <c r="BT5" s="4">
        <v>176770</v>
      </c>
      <c r="BU5" s="4">
        <v>176770</v>
      </c>
      <c r="BV5" s="4">
        <v>176770</v>
      </c>
      <c r="BW5" s="4">
        <v>176770</v>
      </c>
      <c r="BX5" s="4">
        <v>176770</v>
      </c>
      <c r="BY5" s="4">
        <v>176770</v>
      </c>
      <c r="BZ5" s="4">
        <v>176770</v>
      </c>
      <c r="CA5" s="4">
        <v>176770</v>
      </c>
      <c r="CB5" s="6">
        <v>176770</v>
      </c>
      <c r="CC5" s="6">
        <v>176770</v>
      </c>
      <c r="CD5" s="6">
        <v>176770</v>
      </c>
      <c r="CE5" s="6">
        <v>176770</v>
      </c>
      <c r="CF5" s="6">
        <v>176770</v>
      </c>
      <c r="CG5" s="6">
        <v>176770</v>
      </c>
      <c r="CH5" s="6">
        <v>176770</v>
      </c>
      <c r="CI5" s="6">
        <v>1766770</v>
      </c>
      <c r="CJ5" s="6">
        <v>176770</v>
      </c>
      <c r="CK5" s="6">
        <v>176770</v>
      </c>
      <c r="CL5" s="6">
        <v>176770</v>
      </c>
      <c r="CM5" s="6">
        <v>176770</v>
      </c>
      <c r="CN5" s="6">
        <v>176770</v>
      </c>
      <c r="CO5" s="6">
        <v>176770</v>
      </c>
      <c r="CP5" s="6">
        <v>176770</v>
      </c>
      <c r="CQ5" s="6">
        <v>176770</v>
      </c>
      <c r="CR5" s="6">
        <v>176770</v>
      </c>
    </row>
    <row r="6" spans="1:98" x14ac:dyDescent="0.25">
      <c r="A6" s="2" t="s">
        <v>2</v>
      </c>
      <c r="B6" s="2">
        <v>46640</v>
      </c>
      <c r="C6" s="2">
        <v>47115</v>
      </c>
      <c r="D6" s="2">
        <v>44973</v>
      </c>
      <c r="E6" s="2">
        <v>46967</v>
      </c>
      <c r="F6" s="2">
        <v>48114</v>
      </c>
      <c r="G6" s="2">
        <v>47237</v>
      </c>
      <c r="H6" s="2">
        <v>46950</v>
      </c>
      <c r="I6" s="2">
        <v>45949</v>
      </c>
      <c r="J6" s="2">
        <v>45026</v>
      </c>
      <c r="K6" s="2">
        <v>44677</v>
      </c>
      <c r="L6" s="2">
        <v>45681</v>
      </c>
      <c r="M6" s="2">
        <v>45799</v>
      </c>
      <c r="N6" s="2">
        <v>46399</v>
      </c>
      <c r="O6" s="2">
        <v>47551</v>
      </c>
      <c r="P6" s="2">
        <v>47238</v>
      </c>
      <c r="Q6" s="2">
        <v>49786</v>
      </c>
      <c r="R6" s="2">
        <v>48740</v>
      </c>
      <c r="S6" s="2">
        <v>49750</v>
      </c>
      <c r="T6" s="2">
        <v>49490</v>
      </c>
      <c r="U6" s="2">
        <v>48920</v>
      </c>
      <c r="V6" s="2">
        <v>49400</v>
      </c>
      <c r="W6" s="2">
        <v>48580</v>
      </c>
      <c r="X6" s="2">
        <v>48580</v>
      </c>
      <c r="Y6" s="2">
        <v>48790</v>
      </c>
      <c r="Z6" s="2">
        <v>48180</v>
      </c>
      <c r="AA6" s="2">
        <v>47120</v>
      </c>
      <c r="AB6" s="2">
        <v>46970</v>
      </c>
      <c r="AC6" s="2">
        <v>47810</v>
      </c>
      <c r="AD6" s="2">
        <v>47570</v>
      </c>
      <c r="AE6" s="2">
        <v>47550</v>
      </c>
      <c r="AF6" s="2">
        <v>47705</v>
      </c>
      <c r="AG6" s="2">
        <v>47580</v>
      </c>
      <c r="AH6" s="2">
        <v>47688</v>
      </c>
      <c r="AI6" s="2">
        <v>50940</v>
      </c>
      <c r="AJ6" s="2">
        <v>50550</v>
      </c>
      <c r="AK6" s="2">
        <v>49470</v>
      </c>
      <c r="AL6" s="2">
        <v>51160</v>
      </c>
      <c r="AM6" s="2">
        <v>50530</v>
      </c>
      <c r="AN6" s="2">
        <v>51130</v>
      </c>
      <c r="AO6" s="2">
        <v>51360</v>
      </c>
      <c r="AP6" s="2">
        <v>52390</v>
      </c>
      <c r="AQ6" s="2">
        <v>52390</v>
      </c>
      <c r="AR6" s="2">
        <v>51670</v>
      </c>
      <c r="AS6" s="4">
        <v>51520</v>
      </c>
      <c r="AT6" s="4">
        <v>51650</v>
      </c>
      <c r="AU6" s="4">
        <v>51790</v>
      </c>
      <c r="AV6" s="4">
        <v>52940</v>
      </c>
      <c r="AW6" s="2">
        <v>52030</v>
      </c>
      <c r="AX6" s="2">
        <v>51280</v>
      </c>
      <c r="AY6" s="2">
        <v>50670</v>
      </c>
      <c r="AZ6" s="2">
        <v>49920</v>
      </c>
      <c r="BA6" s="2">
        <v>51190</v>
      </c>
      <c r="BB6" s="2">
        <v>50860</v>
      </c>
      <c r="BC6" s="2">
        <v>50750</v>
      </c>
      <c r="BD6" s="2">
        <v>49540</v>
      </c>
      <c r="BE6" s="2">
        <v>49450</v>
      </c>
      <c r="BF6" s="2">
        <v>50090</v>
      </c>
      <c r="BG6" s="2">
        <v>50050</v>
      </c>
      <c r="BH6" s="4">
        <v>49910</v>
      </c>
      <c r="BI6" s="2">
        <v>48090</v>
      </c>
      <c r="BJ6" s="2">
        <v>49750</v>
      </c>
      <c r="BK6" s="4">
        <v>49950</v>
      </c>
      <c r="BL6" s="4">
        <v>49550</v>
      </c>
      <c r="BM6" s="4">
        <v>49125</v>
      </c>
      <c r="BN6" s="4">
        <v>49580</v>
      </c>
      <c r="BO6" s="2">
        <v>50020</v>
      </c>
      <c r="BP6" s="2">
        <v>49400</v>
      </c>
      <c r="BQ6" s="2">
        <v>49280</v>
      </c>
      <c r="BR6" s="2">
        <v>50290</v>
      </c>
      <c r="BS6" s="2">
        <v>50290</v>
      </c>
      <c r="BT6" s="2">
        <v>50230</v>
      </c>
      <c r="BU6" s="2">
        <v>50780</v>
      </c>
      <c r="BV6" s="2">
        <v>50550</v>
      </c>
      <c r="BW6" s="6">
        <v>50295</v>
      </c>
      <c r="BX6" s="6">
        <v>49920</v>
      </c>
      <c r="BY6">
        <v>49550</v>
      </c>
      <c r="BZ6">
        <v>50015</v>
      </c>
      <c r="CA6" s="8">
        <v>50000</v>
      </c>
      <c r="CB6" s="8">
        <v>49780</v>
      </c>
      <c r="CC6" s="8">
        <v>50100</v>
      </c>
      <c r="CD6">
        <v>50140</v>
      </c>
      <c r="CE6">
        <v>49600</v>
      </c>
      <c r="CF6">
        <v>50050</v>
      </c>
      <c r="CG6">
        <v>49800</v>
      </c>
      <c r="CH6">
        <v>49760</v>
      </c>
      <c r="CI6">
        <v>49880</v>
      </c>
      <c r="CJ6">
        <v>49915</v>
      </c>
      <c r="CK6">
        <v>48990</v>
      </c>
      <c r="CL6">
        <v>49530</v>
      </c>
      <c r="CM6">
        <v>49230</v>
      </c>
      <c r="CN6">
        <v>49370</v>
      </c>
      <c r="CO6" s="8">
        <v>49415</v>
      </c>
      <c r="CP6" s="8">
        <v>49760</v>
      </c>
      <c r="CQ6">
        <v>50420</v>
      </c>
      <c r="CR6">
        <v>50980</v>
      </c>
    </row>
    <row r="7" spans="1:98" x14ac:dyDescent="0.25">
      <c r="A7" s="2" t="s">
        <v>3</v>
      </c>
      <c r="B7" s="2">
        <v>31.09</v>
      </c>
      <c r="C7" s="2">
        <v>33.659999999999997</v>
      </c>
      <c r="D7" s="2">
        <v>39.51</v>
      </c>
      <c r="E7" s="2">
        <v>35.78</v>
      </c>
      <c r="F7" s="2">
        <v>33</v>
      </c>
      <c r="G7" s="2">
        <v>33.94</v>
      </c>
      <c r="H7" s="2">
        <v>31.34</v>
      </c>
      <c r="I7" s="2">
        <v>32.42</v>
      </c>
      <c r="J7" s="2">
        <v>32.08</v>
      </c>
      <c r="K7" s="2">
        <v>30.8</v>
      </c>
      <c r="L7" s="2">
        <v>31.12</v>
      </c>
      <c r="M7" s="2">
        <v>28.44</v>
      </c>
      <c r="N7" s="2">
        <v>28.4</v>
      </c>
      <c r="O7" s="2">
        <v>27.36</v>
      </c>
      <c r="P7" s="2">
        <v>27.54</v>
      </c>
      <c r="Q7" s="2">
        <v>19.14</v>
      </c>
      <c r="R7" s="2">
        <v>17.16</v>
      </c>
      <c r="S7" s="2">
        <v>17.41</v>
      </c>
      <c r="T7" s="2">
        <v>16.5</v>
      </c>
      <c r="U7" s="2">
        <v>15.66</v>
      </c>
      <c r="V7" s="2">
        <v>13.78</v>
      </c>
      <c r="W7" s="2">
        <v>12.57</v>
      </c>
      <c r="X7" s="2">
        <v>12.6</v>
      </c>
      <c r="Y7" s="2">
        <v>12.3</v>
      </c>
      <c r="Z7" s="2">
        <v>13.3</v>
      </c>
      <c r="AA7" s="2">
        <v>12.5</v>
      </c>
      <c r="AB7" s="2">
        <v>12</v>
      </c>
      <c r="AC7" s="2">
        <v>11.3</v>
      </c>
      <c r="AD7" s="2">
        <v>11.5</v>
      </c>
      <c r="AE7" s="2">
        <v>11.8</v>
      </c>
      <c r="AF7" s="2">
        <v>11.8</v>
      </c>
      <c r="AG7" s="2">
        <v>11.3</v>
      </c>
      <c r="AH7" s="2">
        <v>10.7</v>
      </c>
      <c r="AI7" s="2">
        <v>10.8</v>
      </c>
      <c r="AJ7" s="2">
        <v>11.3</v>
      </c>
      <c r="AK7" s="2">
        <v>12</v>
      </c>
      <c r="AL7" s="2">
        <v>12.4</v>
      </c>
      <c r="AM7" s="2">
        <v>11.4</v>
      </c>
      <c r="AN7" s="2">
        <v>12.6</v>
      </c>
      <c r="AO7" s="2">
        <v>12.7</v>
      </c>
      <c r="AP7" s="2">
        <v>12.9</v>
      </c>
      <c r="AQ7" s="2">
        <v>12.7</v>
      </c>
      <c r="AR7" s="2">
        <v>12.8</v>
      </c>
      <c r="AS7" s="2">
        <v>13</v>
      </c>
      <c r="AT7" s="2">
        <v>13.3</v>
      </c>
      <c r="AU7" s="2">
        <v>13.2</v>
      </c>
      <c r="AV7" s="2">
        <v>14.2</v>
      </c>
      <c r="AW7" s="2">
        <v>14</v>
      </c>
      <c r="AX7" s="2">
        <v>14.8</v>
      </c>
      <c r="AY7" s="2">
        <v>13.6</v>
      </c>
      <c r="AZ7" s="2">
        <v>14.1</v>
      </c>
      <c r="BA7" s="2">
        <v>14.2</v>
      </c>
      <c r="BB7" s="2">
        <v>14</v>
      </c>
      <c r="BC7" s="2">
        <v>13.6</v>
      </c>
      <c r="BD7" s="2">
        <v>13.2</v>
      </c>
      <c r="BE7" s="2">
        <v>13</v>
      </c>
      <c r="BF7" s="2">
        <v>13.3</v>
      </c>
      <c r="BG7" s="2">
        <v>13.3</v>
      </c>
      <c r="BH7" s="4">
        <v>14.1</v>
      </c>
      <c r="BI7" s="2">
        <v>14.2</v>
      </c>
      <c r="BJ7" s="2">
        <v>15.1</v>
      </c>
      <c r="BK7" s="4">
        <v>14.3</v>
      </c>
      <c r="BL7" s="4">
        <v>15</v>
      </c>
      <c r="BM7" s="4">
        <v>15</v>
      </c>
      <c r="BN7" s="4">
        <v>15.1</v>
      </c>
      <c r="BO7" s="2">
        <v>15</v>
      </c>
      <c r="BP7" s="2">
        <v>13.7</v>
      </c>
      <c r="BQ7" s="2">
        <v>13.6</v>
      </c>
      <c r="BR7" s="2">
        <v>14.8</v>
      </c>
      <c r="BS7" s="2">
        <v>14.5</v>
      </c>
      <c r="BT7" s="2">
        <v>14.8</v>
      </c>
      <c r="BU7" s="2">
        <v>16</v>
      </c>
      <c r="BV7" s="2">
        <v>16.2</v>
      </c>
      <c r="BW7" s="6">
        <v>15.7</v>
      </c>
      <c r="BX7" s="8">
        <v>14.8</v>
      </c>
      <c r="BY7">
        <v>14.3</v>
      </c>
      <c r="BZ7">
        <v>14.7</v>
      </c>
      <c r="CA7" s="8">
        <v>14.3</v>
      </c>
      <c r="CB7" s="8">
        <v>14.2</v>
      </c>
      <c r="CC7" s="8">
        <v>14.9</v>
      </c>
      <c r="CD7" s="8">
        <v>14.9</v>
      </c>
      <c r="CE7">
        <v>13.7</v>
      </c>
      <c r="CF7">
        <v>14.8</v>
      </c>
      <c r="CG7">
        <v>15.2</v>
      </c>
      <c r="CH7">
        <v>17.100000000000001</v>
      </c>
      <c r="CI7">
        <v>15.4</v>
      </c>
      <c r="CJ7">
        <v>14.6</v>
      </c>
      <c r="CK7">
        <v>17.7</v>
      </c>
      <c r="CL7">
        <v>14.9</v>
      </c>
      <c r="CM7">
        <v>14.2</v>
      </c>
      <c r="CN7">
        <v>14.5</v>
      </c>
      <c r="CO7" s="8">
        <v>13.9</v>
      </c>
      <c r="CP7" s="8">
        <v>14.3</v>
      </c>
      <c r="CQ7">
        <v>17.8</v>
      </c>
      <c r="CR7">
        <v>18.3</v>
      </c>
    </row>
    <row r="8" spans="1:98" x14ac:dyDescent="0.25">
      <c r="A8" s="2" t="s">
        <v>4</v>
      </c>
      <c r="B8" s="2">
        <v>4.1500000000000004</v>
      </c>
      <c r="C8" s="2">
        <v>3.87</v>
      </c>
      <c r="D8" s="2">
        <v>4.71</v>
      </c>
      <c r="E8" s="2">
        <v>4.2300000000000004</v>
      </c>
      <c r="F8" s="2">
        <v>3.5</v>
      </c>
      <c r="G8" s="2">
        <v>3.59</v>
      </c>
      <c r="H8" s="2">
        <v>3.1</v>
      </c>
      <c r="I8" s="2">
        <v>3.3</v>
      </c>
      <c r="J8" s="2">
        <v>3.21</v>
      </c>
      <c r="K8" s="2">
        <v>2.84</v>
      </c>
      <c r="L8" s="2">
        <v>2.63</v>
      </c>
      <c r="M8" s="2">
        <v>2.2400000000000002</v>
      </c>
      <c r="N8" s="2">
        <v>2.27</v>
      </c>
      <c r="O8" s="2">
        <v>2.31</v>
      </c>
      <c r="P8" s="2">
        <v>2.41</v>
      </c>
      <c r="Q8" s="2">
        <v>0.74</v>
      </c>
      <c r="R8" s="2">
        <v>0.72</v>
      </c>
      <c r="S8" s="2">
        <v>0.79</v>
      </c>
      <c r="T8" s="2">
        <v>0.7</v>
      </c>
      <c r="U8" s="2">
        <v>0.66</v>
      </c>
      <c r="V8" s="2">
        <v>0.59</v>
      </c>
      <c r="W8" s="2">
        <v>0.48</v>
      </c>
      <c r="X8" s="2">
        <v>0.5</v>
      </c>
      <c r="Y8" s="2">
        <v>0.5</v>
      </c>
      <c r="Z8" s="2">
        <v>0.43</v>
      </c>
      <c r="AA8" s="2">
        <v>0.4</v>
      </c>
      <c r="AB8" s="2">
        <v>0.4</v>
      </c>
      <c r="AC8" s="2">
        <v>0.4</v>
      </c>
      <c r="AD8" s="2">
        <v>0.4</v>
      </c>
      <c r="AE8" s="2">
        <v>0.4</v>
      </c>
      <c r="AF8" s="2">
        <v>0.4</v>
      </c>
      <c r="AG8" s="2">
        <v>0.4</v>
      </c>
      <c r="AH8" s="2">
        <v>0.4</v>
      </c>
      <c r="AI8" s="2">
        <v>0.3</v>
      </c>
      <c r="AJ8" s="2">
        <v>0.3</v>
      </c>
      <c r="AK8" s="2">
        <v>0.3</v>
      </c>
      <c r="AL8" s="2">
        <v>0.3</v>
      </c>
      <c r="AM8" s="2">
        <v>0.3</v>
      </c>
      <c r="AN8" s="2">
        <v>0.3</v>
      </c>
      <c r="AO8" s="2">
        <v>0.3</v>
      </c>
      <c r="AP8" s="2">
        <v>0.3</v>
      </c>
      <c r="AQ8" s="2">
        <v>0.3</v>
      </c>
      <c r="AR8" s="2">
        <v>0.3</v>
      </c>
      <c r="AS8" s="2">
        <v>0.3</v>
      </c>
      <c r="AT8" s="2">
        <v>0.3</v>
      </c>
      <c r="AU8" s="2">
        <v>0.3</v>
      </c>
      <c r="AV8" s="2">
        <v>0.4</v>
      </c>
      <c r="AW8" s="2">
        <v>0.4</v>
      </c>
      <c r="AX8" s="2">
        <v>0.4</v>
      </c>
      <c r="AY8" s="2">
        <v>0.4</v>
      </c>
      <c r="AZ8" s="2">
        <v>0.4</v>
      </c>
      <c r="BA8" s="2">
        <v>0.4</v>
      </c>
      <c r="BB8" s="2">
        <v>0.4</v>
      </c>
      <c r="BC8" s="2">
        <v>0.3</v>
      </c>
      <c r="BD8" s="2">
        <v>0.3</v>
      </c>
      <c r="BE8" s="2">
        <v>0.3</v>
      </c>
      <c r="BF8" s="2">
        <v>0.3</v>
      </c>
      <c r="BG8" s="2">
        <v>0.3</v>
      </c>
      <c r="BH8" s="4">
        <v>0.4</v>
      </c>
      <c r="BI8" s="2">
        <v>0.4</v>
      </c>
      <c r="BJ8" s="2">
        <v>0.4</v>
      </c>
      <c r="BK8" s="4">
        <v>0.4</v>
      </c>
      <c r="BL8" s="4">
        <v>0.4</v>
      </c>
      <c r="BM8" s="4">
        <v>0.4</v>
      </c>
      <c r="BN8" s="4">
        <v>0.4</v>
      </c>
      <c r="BO8" s="2">
        <v>0.4</v>
      </c>
      <c r="BP8" s="2">
        <v>0.4</v>
      </c>
      <c r="BQ8" s="2">
        <v>0.4</v>
      </c>
      <c r="BR8" s="2">
        <v>0.4</v>
      </c>
      <c r="BS8" s="2">
        <v>0.4</v>
      </c>
      <c r="BT8" s="2">
        <v>0.4</v>
      </c>
      <c r="BU8" s="2">
        <v>0.4</v>
      </c>
      <c r="BV8" s="2">
        <v>0.4</v>
      </c>
      <c r="BW8" s="9">
        <v>0.4</v>
      </c>
      <c r="BX8" s="8">
        <v>0.4</v>
      </c>
      <c r="BY8">
        <v>0.4</v>
      </c>
      <c r="BZ8">
        <v>0.4</v>
      </c>
      <c r="CA8" s="8">
        <v>0.4</v>
      </c>
      <c r="CB8" s="8">
        <v>0.4</v>
      </c>
      <c r="CC8" s="8">
        <v>0.4</v>
      </c>
      <c r="CD8" s="8">
        <v>0.4</v>
      </c>
      <c r="CE8">
        <v>0.4</v>
      </c>
      <c r="CF8">
        <v>0.4</v>
      </c>
      <c r="CG8">
        <v>0.4</v>
      </c>
      <c r="CH8">
        <v>0.5</v>
      </c>
      <c r="CI8">
        <v>0.4</v>
      </c>
      <c r="CJ8">
        <v>0.4</v>
      </c>
      <c r="CK8">
        <v>0.5</v>
      </c>
      <c r="CL8">
        <v>0.45</v>
      </c>
      <c r="CM8">
        <v>0.39</v>
      </c>
      <c r="CN8">
        <v>0.43</v>
      </c>
      <c r="CO8" s="8">
        <v>0.4</v>
      </c>
      <c r="CP8" s="8">
        <v>0.4</v>
      </c>
      <c r="CQ8">
        <v>0.5</v>
      </c>
      <c r="CR8">
        <v>0.5</v>
      </c>
    </row>
    <row r="9" spans="1:98" x14ac:dyDescent="0.25">
      <c r="A9" s="4" t="s">
        <v>5</v>
      </c>
      <c r="B9" s="2">
        <v>808</v>
      </c>
      <c r="C9" s="2">
        <v>949</v>
      </c>
      <c r="D9" s="2">
        <v>1086</v>
      </c>
      <c r="E9" s="2">
        <v>954</v>
      </c>
      <c r="F9" s="2">
        <v>1329</v>
      </c>
      <c r="G9" s="2">
        <v>1595</v>
      </c>
      <c r="H9" s="2">
        <v>1471</v>
      </c>
      <c r="I9" s="2">
        <v>1512</v>
      </c>
      <c r="J9" s="2">
        <v>1473</v>
      </c>
      <c r="K9" s="2">
        <v>1822</v>
      </c>
      <c r="L9" s="2">
        <v>2267</v>
      </c>
      <c r="M9" s="2">
        <v>2249</v>
      </c>
      <c r="N9" s="2">
        <v>2215</v>
      </c>
      <c r="O9" s="2">
        <v>1844</v>
      </c>
      <c r="P9" s="2">
        <v>2204</v>
      </c>
      <c r="Q9" s="2">
        <v>2694</v>
      </c>
      <c r="R9" s="2">
        <v>2259</v>
      </c>
      <c r="S9" s="2">
        <v>1956</v>
      </c>
      <c r="T9" s="2">
        <v>2218</v>
      </c>
      <c r="U9" s="2">
        <v>2277</v>
      </c>
      <c r="V9" s="2">
        <v>2182</v>
      </c>
      <c r="W9" s="2">
        <v>2744</v>
      </c>
      <c r="X9" s="2">
        <v>2744</v>
      </c>
      <c r="Y9" s="2">
        <v>2729</v>
      </c>
      <c r="Z9" s="2">
        <v>2803</v>
      </c>
      <c r="AA9" s="2">
        <v>3555</v>
      </c>
      <c r="AB9" s="2">
        <v>3778</v>
      </c>
      <c r="AC9" s="2">
        <v>3799</v>
      </c>
      <c r="AD9" s="2">
        <v>3522</v>
      </c>
      <c r="AE9" s="2">
        <v>3312</v>
      </c>
      <c r="AF9" s="2">
        <v>3030</v>
      </c>
      <c r="AG9" s="2">
        <v>2879</v>
      </c>
      <c r="AH9" s="2">
        <v>3336</v>
      </c>
      <c r="AI9" s="2">
        <v>53720</v>
      </c>
      <c r="AJ9" s="2">
        <v>6497</v>
      </c>
      <c r="AK9" s="2">
        <v>6662</v>
      </c>
      <c r="AL9" s="2">
        <v>5253</v>
      </c>
      <c r="AM9" s="2">
        <v>5082</v>
      </c>
      <c r="AN9" s="2">
        <v>5388</v>
      </c>
      <c r="AO9" s="2">
        <v>5540</v>
      </c>
      <c r="AP9" s="2">
        <v>6434</v>
      </c>
      <c r="AQ9" s="2">
        <v>6033</v>
      </c>
      <c r="AR9" s="2">
        <v>6360</v>
      </c>
      <c r="AS9" s="2">
        <v>6174</v>
      </c>
      <c r="AT9" s="2">
        <v>6185</v>
      </c>
      <c r="AU9" s="2">
        <v>6066</v>
      </c>
      <c r="AV9" s="2">
        <v>6412</v>
      </c>
      <c r="AW9" s="2">
        <v>6313</v>
      </c>
      <c r="AX9" s="2">
        <v>6153</v>
      </c>
      <c r="AY9" s="2">
        <v>5810</v>
      </c>
      <c r="AZ9" s="2">
        <v>6323</v>
      </c>
      <c r="BA9" s="2">
        <v>6369</v>
      </c>
      <c r="BB9" s="2">
        <v>6378</v>
      </c>
      <c r="BC9" s="2">
        <v>6767</v>
      </c>
      <c r="BD9" s="2">
        <v>6868</v>
      </c>
      <c r="BE9" s="2">
        <v>6934</v>
      </c>
      <c r="BF9" s="2">
        <v>6326</v>
      </c>
      <c r="BG9" s="2">
        <v>6205</v>
      </c>
      <c r="BH9" s="4">
        <v>6335</v>
      </c>
      <c r="BI9" s="2">
        <v>5987</v>
      </c>
      <c r="BJ9" s="2">
        <v>5408</v>
      </c>
      <c r="BK9" s="4">
        <v>5916</v>
      </c>
      <c r="BL9" s="4">
        <v>5877</v>
      </c>
      <c r="BM9" s="4">
        <v>5853</v>
      </c>
      <c r="BN9" s="4">
        <v>5502</v>
      </c>
      <c r="BO9" s="2">
        <v>5124</v>
      </c>
      <c r="BP9" s="2">
        <v>6046</v>
      </c>
      <c r="BQ9" s="2">
        <v>6174</v>
      </c>
      <c r="BR9" s="2">
        <v>5648</v>
      </c>
      <c r="BS9" s="2">
        <v>5572</v>
      </c>
      <c r="BT9" s="2">
        <v>5316</v>
      </c>
      <c r="BU9" s="2">
        <v>5600</v>
      </c>
      <c r="BV9" s="2">
        <v>5547</v>
      </c>
      <c r="BW9" s="9">
        <v>5590</v>
      </c>
      <c r="BX9" s="8">
        <v>5037</v>
      </c>
      <c r="BY9">
        <v>5577</v>
      </c>
      <c r="BZ9">
        <v>5540</v>
      </c>
      <c r="CA9">
        <v>5110</v>
      </c>
      <c r="CB9" s="8">
        <v>5350</v>
      </c>
      <c r="CC9" s="8">
        <v>5445</v>
      </c>
      <c r="CD9" s="8">
        <v>5320</v>
      </c>
      <c r="CE9">
        <v>5165</v>
      </c>
      <c r="CF9">
        <v>5169</v>
      </c>
      <c r="CG9">
        <v>5154</v>
      </c>
      <c r="CH9">
        <v>5127</v>
      </c>
      <c r="CI9">
        <v>5145</v>
      </c>
      <c r="CJ9">
        <v>5131</v>
      </c>
      <c r="CK9">
        <v>4793</v>
      </c>
      <c r="CL9">
        <v>4356</v>
      </c>
      <c r="CM9">
        <v>5153</v>
      </c>
      <c r="CN9">
        <v>4517</v>
      </c>
      <c r="CO9" s="8">
        <v>4887</v>
      </c>
      <c r="CP9" s="8">
        <v>5245</v>
      </c>
      <c r="CQ9">
        <v>4749</v>
      </c>
      <c r="CR9">
        <v>4535</v>
      </c>
    </row>
    <row r="10" spans="1:98" x14ac:dyDescent="0.25">
      <c r="A10" s="4" t="s">
        <v>6</v>
      </c>
      <c r="B10" s="2">
        <v>54700</v>
      </c>
      <c r="C10" s="2">
        <v>67872</v>
      </c>
      <c r="D10" s="2">
        <v>76160</v>
      </c>
      <c r="E10" s="2">
        <v>64732</v>
      </c>
      <c r="F10" s="2">
        <v>83694</v>
      </c>
      <c r="G10" s="2">
        <v>101993</v>
      </c>
      <c r="H10" s="2">
        <v>96325</v>
      </c>
      <c r="I10" s="2">
        <v>100252</v>
      </c>
      <c r="J10" s="2">
        <v>99101</v>
      </c>
      <c r="K10" s="2">
        <v>120375</v>
      </c>
      <c r="L10" s="2">
        <v>139573</v>
      </c>
      <c r="M10" s="2">
        <v>142801</v>
      </c>
      <c r="N10" s="2">
        <v>137886</v>
      </c>
      <c r="O10" s="2">
        <v>119480</v>
      </c>
      <c r="P10" s="2">
        <v>139615</v>
      </c>
      <c r="Q10" s="2">
        <v>165016</v>
      </c>
      <c r="R10" s="2">
        <v>160313</v>
      </c>
      <c r="S10" s="2">
        <v>156475</v>
      </c>
      <c r="T10" s="2">
        <v>155240</v>
      </c>
      <c r="U10" s="2">
        <v>155229</v>
      </c>
      <c r="V10" s="2">
        <v>152660</v>
      </c>
      <c r="W10" s="2">
        <v>193866</v>
      </c>
      <c r="X10" s="2">
        <v>190390</v>
      </c>
      <c r="Y10" s="2">
        <v>230428</v>
      </c>
      <c r="Z10" s="2">
        <v>212023</v>
      </c>
      <c r="AA10" s="2">
        <v>232091</v>
      </c>
      <c r="AB10" s="2">
        <v>248032</v>
      </c>
      <c r="AC10" s="2">
        <v>233034</v>
      </c>
      <c r="AD10" s="2">
        <v>214514</v>
      </c>
      <c r="AE10" s="2">
        <v>204578</v>
      </c>
      <c r="AF10" s="2">
        <v>188293</v>
      </c>
      <c r="AG10" s="2">
        <v>179947</v>
      </c>
      <c r="AH10" s="2">
        <v>205762</v>
      </c>
      <c r="AI10" s="2">
        <v>323134</v>
      </c>
      <c r="AJ10" s="2">
        <v>385200</v>
      </c>
      <c r="AK10" s="2">
        <v>389336</v>
      </c>
      <c r="AL10" s="2">
        <v>314500</v>
      </c>
      <c r="AM10" s="2">
        <v>303604</v>
      </c>
      <c r="AN10" s="2">
        <v>321990</v>
      </c>
      <c r="AO10" s="2">
        <v>329964</v>
      </c>
      <c r="AP10" s="2">
        <v>367431</v>
      </c>
      <c r="AQ10" s="2">
        <v>344753</v>
      </c>
      <c r="AR10" s="2">
        <v>373530</v>
      </c>
      <c r="AS10" s="2">
        <v>367157</v>
      </c>
      <c r="AT10" s="2">
        <v>369277</v>
      </c>
      <c r="AU10" s="2">
        <v>361904</v>
      </c>
      <c r="AV10" s="2">
        <v>381555</v>
      </c>
      <c r="AW10" s="2">
        <v>374358</v>
      </c>
      <c r="AX10" s="2">
        <v>364139</v>
      </c>
      <c r="AY10" s="2">
        <v>341020</v>
      </c>
      <c r="AZ10" s="2">
        <v>370013</v>
      </c>
      <c r="BA10" s="2">
        <v>375062</v>
      </c>
      <c r="BB10" s="2">
        <v>376908</v>
      </c>
      <c r="BC10" s="2">
        <v>363639</v>
      </c>
      <c r="BD10" s="2">
        <v>393893</v>
      </c>
      <c r="BE10" s="2">
        <v>396812</v>
      </c>
      <c r="BF10" s="2">
        <v>364254</v>
      </c>
      <c r="BG10" s="2">
        <v>354151</v>
      </c>
      <c r="BH10" s="4">
        <v>370801</v>
      </c>
      <c r="BI10" s="2">
        <v>347703</v>
      </c>
      <c r="BJ10" s="2">
        <v>313473</v>
      </c>
      <c r="BK10" s="4">
        <v>343925</v>
      </c>
      <c r="BL10" s="4">
        <v>339880</v>
      </c>
      <c r="BM10" s="4">
        <v>337290</v>
      </c>
      <c r="BN10" s="4">
        <v>319316</v>
      </c>
      <c r="BO10" s="2">
        <v>301258</v>
      </c>
      <c r="BP10" s="2">
        <v>344419</v>
      </c>
      <c r="BQ10" s="2">
        <v>349691</v>
      </c>
      <c r="BR10" s="2">
        <v>325053</v>
      </c>
      <c r="BS10" s="2">
        <v>319103</v>
      </c>
      <c r="BT10" s="2">
        <v>307891</v>
      </c>
      <c r="BU10" s="2">
        <v>324916</v>
      </c>
      <c r="BV10" s="2">
        <v>321073</v>
      </c>
      <c r="BW10" s="9">
        <v>305459</v>
      </c>
      <c r="BX10">
        <v>289844</v>
      </c>
      <c r="BY10">
        <v>312257</v>
      </c>
      <c r="BZ10">
        <v>298163</v>
      </c>
      <c r="CA10">
        <v>292388</v>
      </c>
      <c r="CB10" s="8">
        <v>305839</v>
      </c>
      <c r="CC10" s="8">
        <v>309270</v>
      </c>
      <c r="CD10" s="8">
        <v>305555</v>
      </c>
      <c r="CE10">
        <v>295555</v>
      </c>
      <c r="CF10">
        <v>296272</v>
      </c>
      <c r="CG10">
        <v>295359</v>
      </c>
      <c r="CH10">
        <v>294251</v>
      </c>
      <c r="CI10">
        <v>295212</v>
      </c>
      <c r="CJ10">
        <v>294967</v>
      </c>
      <c r="CK10">
        <v>279636</v>
      </c>
      <c r="CL10">
        <v>258477</v>
      </c>
      <c r="CM10">
        <v>300848</v>
      </c>
      <c r="CN10">
        <v>264055</v>
      </c>
      <c r="CO10" s="8">
        <v>283077</v>
      </c>
      <c r="CP10" s="8">
        <v>303904</v>
      </c>
      <c r="CQ10" s="2">
        <v>278226</v>
      </c>
      <c r="CR10" s="8">
        <v>270328</v>
      </c>
    </row>
    <row r="11" spans="1:98" x14ac:dyDescent="0.25">
      <c r="N11" s="6">
        <v>50</v>
      </c>
      <c r="BJ11" s="6">
        <v>80</v>
      </c>
      <c r="BV11" s="6">
        <v>54</v>
      </c>
      <c r="CB11" s="8"/>
    </row>
    <row r="12" spans="1:98" x14ac:dyDescent="0.25">
      <c r="N12">
        <f>N10/N11</f>
        <v>2757.72</v>
      </c>
      <c r="BJ12">
        <f>BJ10/BJ11</f>
        <v>3918.4124999999999</v>
      </c>
      <c r="BV12" s="6">
        <f>BV10/BV11</f>
        <v>5945.7962962962965</v>
      </c>
      <c r="CL12" s="5"/>
    </row>
    <row r="13" spans="1:98" x14ac:dyDescent="0.25">
      <c r="B13">
        <f t="shared" ref="B13:BM13" si="0">B10/B9</f>
        <v>67.698019801980195</v>
      </c>
      <c r="C13">
        <f t="shared" si="0"/>
        <v>71.519494204425712</v>
      </c>
      <c r="D13">
        <f t="shared" si="0"/>
        <v>70.128913443830569</v>
      </c>
      <c r="E13">
        <f t="shared" si="0"/>
        <v>67.853249475890991</v>
      </c>
      <c r="F13">
        <f t="shared" si="0"/>
        <v>62.975169300225737</v>
      </c>
      <c r="G13">
        <f t="shared" si="0"/>
        <v>63.945454545454545</v>
      </c>
      <c r="H13">
        <f t="shared" si="0"/>
        <v>65.48266485384093</v>
      </c>
      <c r="I13">
        <f t="shared" si="0"/>
        <v>66.304232804232811</v>
      </c>
      <c r="J13">
        <f t="shared" si="0"/>
        <v>67.278343516632717</v>
      </c>
      <c r="K13">
        <f t="shared" si="0"/>
        <v>66.067508232711305</v>
      </c>
      <c r="L13">
        <f t="shared" si="0"/>
        <v>61.567269519188358</v>
      </c>
      <c r="M13">
        <f t="shared" si="0"/>
        <v>63.495331258337039</v>
      </c>
      <c r="N13">
        <f t="shared" si="0"/>
        <v>62.251015801354399</v>
      </c>
      <c r="O13">
        <f t="shared" si="0"/>
        <v>64.793926247288496</v>
      </c>
      <c r="P13">
        <f t="shared" si="0"/>
        <v>63.346188747731397</v>
      </c>
      <c r="Q13">
        <f t="shared" si="0"/>
        <v>61.253155159613954</v>
      </c>
      <c r="R13">
        <f t="shared" si="0"/>
        <v>70.96635679504206</v>
      </c>
      <c r="S13">
        <f t="shared" si="0"/>
        <v>79.997443762781188</v>
      </c>
      <c r="T13">
        <f t="shared" si="0"/>
        <v>69.990982867448153</v>
      </c>
      <c r="U13">
        <f t="shared" si="0"/>
        <v>68.172595520421609</v>
      </c>
      <c r="V13">
        <f t="shared" si="0"/>
        <v>69.963336388634275</v>
      </c>
      <c r="W13">
        <f t="shared" si="0"/>
        <v>70.650874635568513</v>
      </c>
      <c r="X13">
        <f t="shared" si="0"/>
        <v>69.384110787172006</v>
      </c>
      <c r="Y13">
        <f t="shared" si="0"/>
        <v>84.436790032979118</v>
      </c>
      <c r="Z13">
        <f t="shared" si="0"/>
        <v>75.641455583303596</v>
      </c>
      <c r="AA13">
        <f t="shared" si="0"/>
        <v>65.285794655414904</v>
      </c>
      <c r="AB13">
        <f t="shared" si="0"/>
        <v>65.651667548967708</v>
      </c>
      <c r="AC13">
        <f t="shared" si="0"/>
        <v>61.340879178731242</v>
      </c>
      <c r="AD13">
        <f t="shared" si="0"/>
        <v>60.906871095968199</v>
      </c>
      <c r="AE13">
        <f t="shared" si="0"/>
        <v>61.768719806763286</v>
      </c>
      <c r="AF13">
        <f t="shared" si="0"/>
        <v>62.142904290429044</v>
      </c>
      <c r="AG13">
        <f t="shared" si="0"/>
        <v>62.503299756860024</v>
      </c>
      <c r="AH13">
        <f t="shared" si="0"/>
        <v>61.679256594724222</v>
      </c>
      <c r="AI13">
        <f t="shared" si="0"/>
        <v>6.0151526433358153</v>
      </c>
      <c r="AJ13">
        <f t="shared" si="0"/>
        <v>59.288902570417115</v>
      </c>
      <c r="AK13">
        <f t="shared" si="0"/>
        <v>58.441308916241368</v>
      </c>
      <c r="AL13">
        <f t="shared" si="0"/>
        <v>59.870550161812297</v>
      </c>
      <c r="AM13">
        <f t="shared" si="0"/>
        <v>59.74104683195592</v>
      </c>
      <c r="AN13">
        <f t="shared" si="0"/>
        <v>59.760579064587972</v>
      </c>
      <c r="AO13">
        <f t="shared" si="0"/>
        <v>59.560288808664261</v>
      </c>
      <c r="AP13">
        <f t="shared" si="0"/>
        <v>57.107709045694747</v>
      </c>
      <c r="AQ13">
        <f t="shared" si="0"/>
        <v>57.144538372285758</v>
      </c>
      <c r="AR13">
        <f t="shared" si="0"/>
        <v>58.731132075471699</v>
      </c>
      <c r="AS13">
        <f t="shared" si="0"/>
        <v>59.468253968253968</v>
      </c>
      <c r="AT13">
        <f t="shared" si="0"/>
        <v>59.705254648342766</v>
      </c>
      <c r="AU13">
        <f t="shared" si="0"/>
        <v>59.661061655126936</v>
      </c>
      <c r="AV13">
        <f t="shared" si="0"/>
        <v>59.50639426076107</v>
      </c>
      <c r="AW13">
        <f t="shared" si="0"/>
        <v>59.299540630445115</v>
      </c>
      <c r="AX13">
        <f t="shared" si="0"/>
        <v>59.180724849666831</v>
      </c>
      <c r="AY13">
        <f t="shared" si="0"/>
        <v>58.695352839931154</v>
      </c>
      <c r="AZ13">
        <f t="shared" si="0"/>
        <v>58.518582951130796</v>
      </c>
      <c r="BA13">
        <f t="shared" si="0"/>
        <v>58.888679541529285</v>
      </c>
      <c r="BB13">
        <f t="shared" si="0"/>
        <v>59.095014111006584</v>
      </c>
      <c r="BC13">
        <f t="shared" si="0"/>
        <v>53.737106546475545</v>
      </c>
      <c r="BD13">
        <f t="shared" si="0"/>
        <v>57.35192195690157</v>
      </c>
      <c r="BE13">
        <f t="shared" si="0"/>
        <v>57.226997404095762</v>
      </c>
      <c r="BF13">
        <f t="shared" si="0"/>
        <v>57.580461587100856</v>
      </c>
      <c r="BG13">
        <f t="shared" si="0"/>
        <v>57.075100725221596</v>
      </c>
      <c r="BH13">
        <f t="shared" si="0"/>
        <v>58.532123125493293</v>
      </c>
      <c r="BI13">
        <f t="shared" si="0"/>
        <v>58.076332052781027</v>
      </c>
      <c r="BJ13">
        <f t="shared" si="0"/>
        <v>57.964681952662723</v>
      </c>
      <c r="BK13">
        <f t="shared" si="0"/>
        <v>58.134719405003381</v>
      </c>
      <c r="BL13">
        <f t="shared" si="0"/>
        <v>57.832227326867446</v>
      </c>
      <c r="BM13">
        <f t="shared" si="0"/>
        <v>57.626858021527418</v>
      </c>
      <c r="BN13">
        <f t="shared" ref="BN13:BU13" si="1">BN10/BN9</f>
        <v>58.036350418029805</v>
      </c>
      <c r="BO13">
        <f t="shared" si="1"/>
        <v>58.793520686963312</v>
      </c>
      <c r="BP13">
        <f t="shared" si="1"/>
        <v>56.966424082037712</v>
      </c>
      <c r="BQ13">
        <f t="shared" si="1"/>
        <v>56.639293812763199</v>
      </c>
      <c r="BR13">
        <f t="shared" si="1"/>
        <v>57.551876770538243</v>
      </c>
      <c r="BS13">
        <f t="shared" si="1"/>
        <v>57.269023689877962</v>
      </c>
      <c r="BT13">
        <f t="shared" si="1"/>
        <v>57.917795334838225</v>
      </c>
      <c r="BU13">
        <f t="shared" si="1"/>
        <v>58.020714285714284</v>
      </c>
      <c r="BV13">
        <f>BV10/BV9</f>
        <v>57.882278709212187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="90" zoomScaleNormal="90" workbookViewId="0">
      <selection activeCell="B24" sqref="B24"/>
    </sheetView>
  </sheetViews>
  <sheetFormatPr defaultRowHeight="15" x14ac:dyDescent="0.25"/>
  <cols>
    <col min="1" max="1" width="29" bestFit="1" customWidth="1"/>
    <col min="2" max="3" width="14.85546875" bestFit="1" customWidth="1"/>
    <col min="4" max="4" width="14.140625" bestFit="1" customWidth="1"/>
  </cols>
  <sheetData>
    <row r="1" spans="1:17" x14ac:dyDescent="0.25">
      <c r="A1" s="2"/>
      <c r="B1" s="3" t="s">
        <v>22</v>
      </c>
      <c r="C1" s="3" t="s">
        <v>23</v>
      </c>
      <c r="D1" s="3" t="s">
        <v>24</v>
      </c>
      <c r="E1" s="3" t="s">
        <v>29</v>
      </c>
      <c r="F1" s="3" t="s">
        <v>25</v>
      </c>
      <c r="G1" s="3" t="s">
        <v>26</v>
      </c>
      <c r="H1" s="3" t="s">
        <v>27</v>
      </c>
      <c r="I1" s="3" t="s">
        <v>28</v>
      </c>
      <c r="J1" s="7"/>
      <c r="K1" s="7"/>
      <c r="L1" s="7"/>
      <c r="M1" s="7"/>
      <c r="N1" s="7"/>
      <c r="O1" s="7"/>
      <c r="P1" s="7"/>
      <c r="Q1" s="7"/>
    </row>
    <row r="2" spans="1:17" x14ac:dyDescent="0.25">
      <c r="A2" s="2" t="s">
        <v>2</v>
      </c>
      <c r="B2" s="2">
        <v>48114</v>
      </c>
      <c r="C2" s="2">
        <v>48740</v>
      </c>
      <c r="D2" s="2">
        <v>47570</v>
      </c>
      <c r="E2" s="2">
        <v>52390</v>
      </c>
      <c r="F2" s="2">
        <v>50860</v>
      </c>
      <c r="G2" s="4">
        <v>49580</v>
      </c>
      <c r="H2">
        <v>50015</v>
      </c>
      <c r="I2">
        <v>49530</v>
      </c>
    </row>
    <row r="3" spans="1:17" x14ac:dyDescent="0.25">
      <c r="A3" s="4" t="s">
        <v>5</v>
      </c>
      <c r="B3" s="2">
        <v>1329</v>
      </c>
      <c r="C3" s="2">
        <v>2259</v>
      </c>
      <c r="D3" s="2">
        <v>3522</v>
      </c>
      <c r="E3" s="2">
        <v>6434</v>
      </c>
      <c r="F3" s="2">
        <v>6378</v>
      </c>
      <c r="G3" s="4">
        <v>5502</v>
      </c>
      <c r="H3">
        <v>5540</v>
      </c>
      <c r="I3">
        <v>4356</v>
      </c>
    </row>
    <row r="4" spans="1:17" x14ac:dyDescent="0.25">
      <c r="N4" s="5"/>
    </row>
    <row r="5" spans="1:17" x14ac:dyDescent="0.25">
      <c r="N5" s="5"/>
    </row>
    <row r="6" spans="1:17" x14ac:dyDescent="0.25">
      <c r="A6" s="2"/>
      <c r="B6" s="2" t="s">
        <v>35</v>
      </c>
      <c r="C6" s="2" t="s">
        <v>36</v>
      </c>
      <c r="D6" s="10" t="s">
        <v>37</v>
      </c>
    </row>
    <row r="7" spans="1:17" x14ac:dyDescent="0.25">
      <c r="A7" s="2" t="s">
        <v>30</v>
      </c>
      <c r="B7" s="10">
        <v>46510</v>
      </c>
      <c r="C7" s="10">
        <v>43500</v>
      </c>
      <c r="D7" s="12">
        <f>B7/C7-1</f>
        <v>6.9195402298850572E-2</v>
      </c>
    </row>
    <row r="8" spans="1:17" x14ac:dyDescent="0.25">
      <c r="A8" s="2" t="s">
        <v>31</v>
      </c>
      <c r="B8" s="10">
        <v>45630</v>
      </c>
      <c r="C8" s="10">
        <v>44755</v>
      </c>
      <c r="D8" s="11">
        <f t="shared" ref="D8:D11" si="0">B8/C8-1</f>
        <v>1.95508881689197E-2</v>
      </c>
    </row>
    <row r="9" spans="1:17" x14ac:dyDescent="0.25">
      <c r="A9" s="2" t="s">
        <v>32</v>
      </c>
      <c r="B9" s="10">
        <v>50035</v>
      </c>
      <c r="C9" s="10">
        <v>47400</v>
      </c>
      <c r="D9" s="11">
        <f t="shared" si="0"/>
        <v>5.5590717299577985E-2</v>
      </c>
    </row>
    <row r="10" spans="1:17" x14ac:dyDescent="0.25">
      <c r="A10" s="2" t="s">
        <v>33</v>
      </c>
      <c r="B10" s="10">
        <v>48480</v>
      </c>
      <c r="C10" s="10">
        <v>57800</v>
      </c>
      <c r="D10" s="11">
        <f t="shared" si="0"/>
        <v>-0.16124567474048446</v>
      </c>
    </row>
    <row r="11" spans="1:17" x14ac:dyDescent="0.25">
      <c r="A11" s="2" t="s">
        <v>34</v>
      </c>
      <c r="B11" s="10">
        <v>51980</v>
      </c>
      <c r="C11" s="10">
        <v>52630</v>
      </c>
      <c r="D11" s="11">
        <f t="shared" si="0"/>
        <v>-1.2350370511115316E-2</v>
      </c>
    </row>
    <row r="14" spans="1:17" x14ac:dyDescent="0.25">
      <c r="A14" s="2"/>
      <c r="B14" s="2" t="s">
        <v>35</v>
      </c>
      <c r="C14" s="2" t="s">
        <v>36</v>
      </c>
      <c r="D14" s="10" t="s">
        <v>37</v>
      </c>
    </row>
    <row r="15" spans="1:17" x14ac:dyDescent="0.25">
      <c r="A15" s="2" t="s">
        <v>38</v>
      </c>
      <c r="B15" s="10">
        <v>43720</v>
      </c>
      <c r="C15" s="10">
        <v>44200</v>
      </c>
      <c r="D15" s="11">
        <f>B15/C15-1</f>
        <v>-1.0859728506787292E-2</v>
      </c>
    </row>
    <row r="16" spans="1:17" x14ac:dyDescent="0.25">
      <c r="A16" s="2" t="s">
        <v>39</v>
      </c>
      <c r="B16" s="10">
        <v>44120</v>
      </c>
      <c r="C16" s="10">
        <v>43220</v>
      </c>
      <c r="D16" s="11">
        <f t="shared" ref="D16:D21" si="1">B16/C16-1</f>
        <v>2.0823692734845078E-2</v>
      </c>
    </row>
    <row r="17" spans="1:4" x14ac:dyDescent="0.25">
      <c r="A17" s="2" t="s">
        <v>40</v>
      </c>
      <c r="B17" s="10">
        <v>74170</v>
      </c>
      <c r="C17" s="10">
        <v>88540</v>
      </c>
      <c r="D17" s="11">
        <f t="shared" si="1"/>
        <v>-0.16229952563812966</v>
      </c>
    </row>
    <row r="18" spans="1:4" x14ac:dyDescent="0.25">
      <c r="A18" s="2" t="s">
        <v>41</v>
      </c>
      <c r="B18" s="10">
        <v>48350</v>
      </c>
      <c r="C18" s="10">
        <v>49950</v>
      </c>
      <c r="D18" s="11">
        <f t="shared" si="1"/>
        <v>-3.2032032032032087E-2</v>
      </c>
    </row>
    <row r="19" spans="1:4" x14ac:dyDescent="0.25">
      <c r="A19" s="2" t="s">
        <v>42</v>
      </c>
      <c r="B19" s="10">
        <v>58275</v>
      </c>
      <c r="C19" s="10">
        <v>55570</v>
      </c>
      <c r="D19" s="11">
        <f t="shared" si="1"/>
        <v>4.8677343890588531E-2</v>
      </c>
    </row>
    <row r="20" spans="1:4" x14ac:dyDescent="0.25">
      <c r="A20" s="2" t="s">
        <v>43</v>
      </c>
      <c r="B20" s="10">
        <v>48810</v>
      </c>
      <c r="C20" s="10">
        <v>47820</v>
      </c>
      <c r="D20" s="11">
        <f t="shared" si="1"/>
        <v>2.0702634880803039E-2</v>
      </c>
    </row>
    <row r="21" spans="1:4" x14ac:dyDescent="0.25">
      <c r="A21" s="4" t="s">
        <v>44</v>
      </c>
      <c r="B21" s="10">
        <v>44100</v>
      </c>
      <c r="C21" s="10">
        <v>41140</v>
      </c>
      <c r="D21" s="11">
        <f t="shared" si="1"/>
        <v>7.1949440933398057E-2</v>
      </c>
    </row>
    <row r="23" spans="1:4" x14ac:dyDescent="0.25">
      <c r="B23" t="s">
        <v>45</v>
      </c>
      <c r="C23" s="13">
        <v>1338</v>
      </c>
    </row>
    <row r="24" spans="1:4" x14ac:dyDescent="0.25">
      <c r="B24">
        <f>B21/48990-1</f>
        <v>-9.9816289038579309E-2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5" workbookViewId="0">
      <selection activeCell="D27" sqref="D27"/>
    </sheetView>
  </sheetViews>
  <sheetFormatPr defaultRowHeight="15" x14ac:dyDescent="0.25"/>
  <cols>
    <col min="1" max="1" width="31.5703125" bestFit="1" customWidth="1"/>
  </cols>
  <sheetData>
    <row r="1" spans="1:9" x14ac:dyDescent="0.25">
      <c r="A1" s="2"/>
      <c r="B1" s="3" t="s">
        <v>14</v>
      </c>
      <c r="C1" s="3" t="s">
        <v>15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</row>
    <row r="2" spans="1:9" x14ac:dyDescent="0.25">
      <c r="A2" s="2" t="s">
        <v>2</v>
      </c>
      <c r="B2" s="2">
        <v>46640</v>
      </c>
      <c r="C2" s="2">
        <v>46399</v>
      </c>
      <c r="D2" s="2">
        <v>48180</v>
      </c>
      <c r="E2" s="2">
        <v>51160</v>
      </c>
      <c r="F2" s="2">
        <v>51280</v>
      </c>
      <c r="G2" s="2">
        <v>49750</v>
      </c>
      <c r="H2" s="2">
        <v>50550</v>
      </c>
      <c r="I2">
        <v>49760</v>
      </c>
    </row>
    <row r="3" spans="1:9" x14ac:dyDescent="0.25">
      <c r="A3" s="4" t="s">
        <v>5</v>
      </c>
      <c r="B3" s="2">
        <v>808</v>
      </c>
      <c r="C3" s="2">
        <v>2215</v>
      </c>
      <c r="D3" s="2">
        <v>2803</v>
      </c>
      <c r="E3" s="2">
        <v>5253</v>
      </c>
      <c r="F3" s="2">
        <v>6153</v>
      </c>
      <c r="G3" s="2">
        <v>5408</v>
      </c>
      <c r="H3" s="2">
        <v>5547</v>
      </c>
      <c r="I3">
        <v>5127</v>
      </c>
    </row>
    <row r="4" spans="1:9" x14ac:dyDescent="0.25">
      <c r="A4" s="4" t="s">
        <v>6</v>
      </c>
      <c r="B4" s="2">
        <v>54700</v>
      </c>
      <c r="C4" s="2">
        <v>137886</v>
      </c>
      <c r="D4" s="2">
        <v>212023</v>
      </c>
      <c r="E4" s="2">
        <v>314500</v>
      </c>
      <c r="F4" s="2">
        <v>364139</v>
      </c>
      <c r="G4" s="2">
        <v>313473</v>
      </c>
      <c r="H4" s="2">
        <v>321073</v>
      </c>
      <c r="I4">
        <v>294251</v>
      </c>
    </row>
    <row r="22" spans="1:2" x14ac:dyDescent="0.25">
      <c r="A22" t="s">
        <v>16</v>
      </c>
      <c r="B22">
        <v>23</v>
      </c>
    </row>
    <row r="23" spans="1:2" x14ac:dyDescent="0.25">
      <c r="A23" t="s">
        <v>18</v>
      </c>
      <c r="B23">
        <v>5</v>
      </c>
    </row>
    <row r="24" spans="1:2" x14ac:dyDescent="0.25">
      <c r="A24" t="s">
        <v>17</v>
      </c>
      <c r="B24">
        <v>2</v>
      </c>
    </row>
    <row r="25" spans="1:2" x14ac:dyDescent="0.25">
      <c r="A25" t="s">
        <v>19</v>
      </c>
      <c r="B25">
        <v>13</v>
      </c>
    </row>
    <row r="26" spans="1:2" x14ac:dyDescent="0.25">
      <c r="A26" t="s">
        <v>20</v>
      </c>
      <c r="B26">
        <v>34</v>
      </c>
    </row>
    <row r="27" spans="1:2" x14ac:dyDescent="0.25">
      <c r="A27" t="s">
        <v>21</v>
      </c>
      <c r="B27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2016-10-01T06:36:49Z</dcterms:created>
  <dcterms:modified xsi:type="dcterms:W3CDTF">2019-11-05T14:59:52Z</dcterms:modified>
</cp:coreProperties>
</file>